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49\1 výzva\"/>
    </mc:Choice>
  </mc:AlternateContent>
  <xr:revisionPtr revIDLastSave="0" documentId="13_ncr:1_{2956495A-FAB6-4545-944D-F05ECFDA03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O8" i="1"/>
  <c r="O9" i="1"/>
  <c r="S8" i="1"/>
  <c r="R9" i="1"/>
  <c r="S9" i="1"/>
  <c r="O7" i="1"/>
  <c r="P12" i="1" l="1"/>
  <c r="S7" i="1"/>
  <c r="R7" i="1" l="1"/>
  <c r="Q12" i="1" s="1"/>
</calcChain>
</file>

<file path=xl/sharedStrings.xml><?xml version="1.0" encoding="utf-8"?>
<sst xmlns="http://schemas.openxmlformats.org/spreadsheetml/2006/main" count="45" uniqueCount="40">
  <si>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</si>
  <si>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</si>
  <si>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</si>
  <si>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</si>
  <si>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</si>
  <si>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</si>
  <si>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</si>
  <si>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</si>
  <si>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</si>
  <si>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</si>
  <si>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</si>
  <si>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</si>
  <si>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</si>
  <si>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</si>
  <si>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31600000-2 - Elektrické zařízení a přístroje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</si>
  <si>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</si>
  <si>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</si>
  <si>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</si>
  <si>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</si>
  <si>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</si>
  <si>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</si>
  <si>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</si>
  <si>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</si>
  <si>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</si>
  <si>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</si>
  <si>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</si>
  <si>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</si>
  <si>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Příloha č. 2 Kupní smlouvy - technická specifikace
Laboratorní a měřící technika (III.) 049 - 2022 </t>
  </si>
  <si>
    <t>Přenosný bateriový osciloskop dvoukanálový</t>
  </si>
  <si>
    <t>Společná faktura</t>
  </si>
  <si>
    <t>Ing. Bedřich Bednář, Ph.D.,
Tel.: 731 603 368,
37763 4422</t>
  </si>
  <si>
    <t>Univerzitní 26, 
301 00 Plzeň,
Fakulta elektrotechnická - Katedra výkonové elektroniky a strojů,
místnost EL 104</t>
  </si>
  <si>
    <t>Číslicový multimetr TRUE RMS; LCD; VDC: 0÷1kV; VAC: 0÷750V</t>
  </si>
  <si>
    <t>Číslicový multimetr, měření kapacity, kmitočtu, napětí AC, napětí DC, odporu, proudu AC, proudu DC, střídy.
Rozsahy: 0-750VAC (+-0,7%), 0-1KVDC (+-0,5%), 0-20ADC, 0-20AAC.
Další funkce: Akustický test, auto rozsah, bargraf, datahold, Max/Min hodnota, podsvětlení displeje, REL hodnota, sleep mode, test diod, TRUE RMS. 
Rozlišení multimetru 6000, low pass filtr test (1kHz 3dB útlum), svítilna, rychlost měření 3x/s.
Odolný pádu min. ze 2 m, stupeň krytí IP:65.
Příslušenství: měřicí hroty s kabely, baterie, pouzdro, návod. 
Hmotnost do 500 g. 
Rozměry displeje min. 66 mm - 51 mm.</t>
  </si>
  <si>
    <t>Frekvenční rozsah do 70 Mhz, počet kanálů 2, vzorkovací frekvence min. 250 Msa/S, délka záznamu 8 kpts.
Obnovovací frekvence 10000 wfrms/s, sonda 1 Mohm s děličem 1x/10x/100x/1000x, funkce signálového generátoru od 0,1Hz do min. 25Mhz (sinus), počet výstupů signálového gen. min. 1, amplituda sig.gen. min. 5 Vp, funkce multimetru (DC/AC napětí min. do 1000 VDC a min. 750 VAC, DC/AC proud min. 10 A DC/AC, el.odpor až 100 Mohm, kapacita až 2 mF, test diod).
Bateriový i síťový provoz.
Rozhrani USB-C.
Displej barevný (min. 3,5-insch LCD).
Hmotnost do 600 g.</t>
  </si>
  <si>
    <t>Laboratorní zdroj 1200W dvoukanálový</t>
  </si>
  <si>
    <t>Minimální počet výstupů 2, každý výstup má vlastní displej (min. 2 displ.), umístění výstupních svorek na zadní straně, čelní strana bez svorek nebo zdířek, celkový výkon min. 1200 W (jednotlivé kanály min. 600W).
Nastavitelné výstupní napětí každého kanálu v rozsahu 0 V až 80 V DC.
Proud každého výstupu – regulovatelný od 0 A až 50 A DC, možnost spojení kanálů, napětí při seriovém spojení až 160 V DC.
Proud při paralelním spojení až 100 A DC.
Nastavení napětí v rozlišení 1 mV (min. až do 60V).
Analogový vstup a výstup pro řízení a monitoring napětí a proudu v rozmezí 0-5 V a 0-10V volitelné dle obsluhy, možnost ovládání obou výstupů najednou, rozhraní RS232, LAN (komatibilní s LXI – C), USB.
Možnost rozšíření o GPIB.
Ovládací software pro PC s možností dálkového ovládání, tvorba testovacích sekvencí, logging v tabulce nebo grafu, volná licence pro více PC.
Hmotnost do 10 kg.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</si>
  <si>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</si>
  <si>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</si>
  <si>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Pokud financováno z projektových prostředků, pak ŘEŠITEL uvede: NÁZEV A ČÍSLO DOTAČNÍHO PROJEKTU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</si>
</sst>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3" borderId="10" xfId="0" applyNumberForma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3" fontId="0" fillId="4" borderId="11" xfId="0" applyNumberForma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 indent="1"/>
    </xf>
    <xf numFmtId="164" fontId="0" fillId="0" borderId="11" xfId="0" applyNumberFormat="1" applyBorder="1" applyAlignment="1">
      <alignment horizontal="right" vertical="center" indent="1"/>
    </xf>
    <xf numFmtId="164" fontId="0" fillId="4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11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0"/>
  <sheetViews>
    <sheetView tabSelected="1" topLeftCell="A6" zoomScale="64" zoomScaleNormal="64" workbookViewId="0">
      <selection activeCell="Q7" sqref="Q7:Q9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43.7109375" style="1" customWidth="1"/>
    <col min="4" max="4" width="11.7109375" style="2" customWidth="1"/>
    <col min="5" max="5" width="11.140625" style="3" customWidth="1"/>
    <col min="6" max="6" width="113.8554687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5.42578125" style="5" hidden="1" customWidth="1"/>
    <col min="11" max="11" width="24.5703125" style="5" customWidth="1"/>
    <col min="12" max="12" width="28.5703125" style="5" customWidth="1"/>
    <col min="13" max="13" width="33.42578125" style="4" customWidth="1"/>
    <col min="14" max="14" width="26.140625" style="4" customWidth="1"/>
    <col min="15" max="15" width="17.7109375" style="4" hidden="1" customWidth="1"/>
    <col min="16" max="16" width="22.2851562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6.85546875" style="6" customWidth="1"/>
    <col min="22" max="16384" width="9.140625" style="5"/>
  </cols>
  <sheetData>
    <row r="1" spans="1:21" ht="39.75" customHeight="1" x14ac:dyDescent="0.25">
      <c r="B1" s="73" t="s">
        <v>27</v>
      </c>
      <c r="C1" s="74"/>
      <c r="D1" s="74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39</v>
      </c>
      <c r="K6" s="23" t="s">
        <v>20</v>
      </c>
      <c r="L6" s="62" t="s">
        <v>21</v>
      </c>
      <c r="M6" s="23" t="s">
        <v>22</v>
      </c>
      <c r="N6" s="23" t="s">
        <v>37</v>
      </c>
      <c r="O6" s="23" t="s">
        <v>23</v>
      </c>
      <c r="P6" s="23" t="s">
        <v>6</v>
      </c>
      <c r="Q6" s="25" t="s">
        <v>7</v>
      </c>
      <c r="R6" s="62" t="s">
        <v>8</v>
      </c>
      <c r="S6" s="62" t="s">
        <v>9</v>
      </c>
      <c r="T6" s="23" t="s">
        <v>24</v>
      </c>
      <c r="U6" s="23" t="s">
        <v>25</v>
      </c>
    </row>
    <row r="7" spans="1:21" ht="181.5" customHeight="1" thickTop="1" x14ac:dyDescent="0.25">
      <c r="A7" s="26"/>
      <c r="B7" s="35">
        <v>1</v>
      </c>
      <c r="C7" s="36" t="s">
        <v>32</v>
      </c>
      <c r="D7" s="37">
        <v>2</v>
      </c>
      <c r="E7" s="38" t="s">
        <v>26</v>
      </c>
      <c r="F7" s="39" t="s">
        <v>33</v>
      </c>
      <c r="G7" s="91"/>
      <c r="H7" s="80" t="s">
        <v>29</v>
      </c>
      <c r="I7" s="63" t="s">
        <v>38</v>
      </c>
      <c r="J7" s="83"/>
      <c r="K7" s="66"/>
      <c r="L7" s="80" t="s">
        <v>30</v>
      </c>
      <c r="M7" s="80" t="s">
        <v>31</v>
      </c>
      <c r="N7" s="88">
        <v>21</v>
      </c>
      <c r="O7" s="40">
        <f>D7*P7</f>
        <v>8000</v>
      </c>
      <c r="P7" s="41">
        <v>4000</v>
      </c>
      <c r="Q7" s="94"/>
      <c r="R7" s="42">
        <f>D7*Q7</f>
        <v>0</v>
      </c>
      <c r="S7" s="43" t="str">
        <f t="shared" ref="S7" si="0">IF(ISNUMBER(Q7), IF(Q7&gt;P7,"NEVYHOVUJE","VYHOVUJE")," ")</f>
        <v xml:space="preserve"> </v>
      </c>
      <c r="T7" s="63"/>
      <c r="U7" s="38" t="s">
        <v>14</v>
      </c>
    </row>
    <row r="8" spans="1:21" ht="160.5" customHeight="1" x14ac:dyDescent="0.25">
      <c r="A8" s="26"/>
      <c r="B8" s="53">
        <v>2</v>
      </c>
      <c r="C8" s="54" t="s">
        <v>28</v>
      </c>
      <c r="D8" s="55">
        <v>2</v>
      </c>
      <c r="E8" s="56" t="s">
        <v>26</v>
      </c>
      <c r="F8" s="57" t="s">
        <v>34</v>
      </c>
      <c r="G8" s="92"/>
      <c r="H8" s="81"/>
      <c r="I8" s="64"/>
      <c r="J8" s="84"/>
      <c r="K8" s="67"/>
      <c r="L8" s="86"/>
      <c r="M8" s="86"/>
      <c r="N8" s="89"/>
      <c r="O8" s="58">
        <f>D8*P8</f>
        <v>16000</v>
      </c>
      <c r="P8" s="59">
        <v>8000</v>
      </c>
      <c r="Q8" s="95"/>
      <c r="R8" s="60">
        <f>D8*Q8</f>
        <v>0</v>
      </c>
      <c r="S8" s="61" t="str">
        <f t="shared" ref="S8:S9" si="1">IF(ISNUMBER(Q8), IF(Q8&gt;P8,"NEVYHOVUJE","VYHOVUJE")," ")</f>
        <v xml:space="preserve"> </v>
      </c>
      <c r="T8" s="64"/>
      <c r="U8" s="56" t="s">
        <v>14</v>
      </c>
    </row>
    <row r="9" spans="1:21" ht="247.5" customHeight="1" thickBot="1" x14ac:dyDescent="0.3">
      <c r="A9" s="26"/>
      <c r="B9" s="44">
        <v>3</v>
      </c>
      <c r="C9" s="45" t="s">
        <v>35</v>
      </c>
      <c r="D9" s="46">
        <v>1</v>
      </c>
      <c r="E9" s="47" t="s">
        <v>26</v>
      </c>
      <c r="F9" s="48" t="s">
        <v>36</v>
      </c>
      <c r="G9" s="93"/>
      <c r="H9" s="82"/>
      <c r="I9" s="65"/>
      <c r="J9" s="85"/>
      <c r="K9" s="68"/>
      <c r="L9" s="87"/>
      <c r="M9" s="87"/>
      <c r="N9" s="90"/>
      <c r="O9" s="49">
        <f>D9*P9</f>
        <v>70000</v>
      </c>
      <c r="P9" s="50">
        <v>70000</v>
      </c>
      <c r="Q9" s="96"/>
      <c r="R9" s="51">
        <f>D9*Q9</f>
        <v>0</v>
      </c>
      <c r="S9" s="52" t="str">
        <f t="shared" si="1"/>
        <v xml:space="preserve"> </v>
      </c>
      <c r="T9" s="65"/>
      <c r="U9" s="47" t="s">
        <v>14</v>
      </c>
    </row>
    <row r="10" spans="1:21" ht="13.5" customHeight="1" thickTop="1" thickBot="1" x14ac:dyDescent="0.3">
      <c r="C10" s="5"/>
      <c r="D10" s="5"/>
      <c r="E10" s="5"/>
      <c r="F10" s="5"/>
      <c r="G10" s="5"/>
      <c r="H10" s="5"/>
      <c r="I10" s="5"/>
      <c r="M10" s="5"/>
      <c r="N10" s="5"/>
      <c r="O10" s="5"/>
    </row>
    <row r="11" spans="1:21" ht="60.75" customHeight="1" thickTop="1" thickBot="1" x14ac:dyDescent="0.3">
      <c r="B11" s="75" t="s">
        <v>10</v>
      </c>
      <c r="C11" s="76"/>
      <c r="D11" s="76"/>
      <c r="E11" s="76"/>
      <c r="F11" s="76"/>
      <c r="G11" s="76"/>
      <c r="H11" s="27"/>
      <c r="I11" s="27"/>
      <c r="J11" s="27"/>
      <c r="K11" s="10"/>
      <c r="L11" s="10"/>
      <c r="M11" s="10"/>
      <c r="N11" s="28"/>
      <c r="O11" s="28"/>
      <c r="P11" s="29" t="s">
        <v>11</v>
      </c>
      <c r="Q11" s="77" t="s">
        <v>12</v>
      </c>
      <c r="R11" s="78"/>
      <c r="S11" s="79"/>
      <c r="T11" s="21"/>
      <c r="U11" s="30"/>
    </row>
    <row r="12" spans="1:21" ht="33" customHeight="1" thickTop="1" thickBot="1" x14ac:dyDescent="0.3">
      <c r="B12" s="69" t="s">
        <v>13</v>
      </c>
      <c r="C12" s="69"/>
      <c r="D12" s="69"/>
      <c r="E12" s="69"/>
      <c r="F12" s="69"/>
      <c r="G12" s="69"/>
      <c r="H12" s="31"/>
      <c r="K12" s="8"/>
      <c r="L12" s="8"/>
      <c r="M12" s="8"/>
      <c r="N12" s="32"/>
      <c r="O12" s="32"/>
      <c r="P12" s="33">
        <f>SUM(O7:O9)</f>
        <v>94000</v>
      </c>
      <c r="Q12" s="70">
        <f>SUM(R7:R9)</f>
        <v>0</v>
      </c>
      <c r="R12" s="71"/>
      <c r="S12" s="72"/>
    </row>
    <row r="13" spans="1:21" ht="14.25" customHeight="1" thickTop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</sheetData>
  <sheetProtection algorithmName="SHA-512" hashValue="gZyC/ap5+7zCwBEMWqOEkT+tYjRiqljxsza4GphIYyjFvgKcl0RT8IWmScFIyuBQ6ldRxHnteIyCJLesJHKeGA==" saltValue="qbiAkqKFFmk7BSAOdGcbFQ==" spinCount="100000" sheet="1" objects="1" scenarios="1"/>
  <mergeCells count="13">
    <mergeCell ref="B1:D1"/>
    <mergeCell ref="B11:G11"/>
    <mergeCell ref="Q11:S11"/>
    <mergeCell ref="H7:H9"/>
    <mergeCell ref="I7:I9"/>
    <mergeCell ref="J7:J9"/>
    <mergeCell ref="L7:L9"/>
    <mergeCell ref="M7:M9"/>
    <mergeCell ref="N7:N9"/>
    <mergeCell ref="T7:T9"/>
    <mergeCell ref="K7:K9"/>
    <mergeCell ref="B12:G12"/>
    <mergeCell ref="Q12:S12"/>
  </mergeCells>
  <conditionalFormatting sqref="B7:B9">
    <cfRule type="containsBlanks" dxfId="8" priority="121">
      <formula>LEN(TRIM(B7))=0</formula>
    </cfRule>
  </conditionalFormatting>
  <conditionalFormatting sqref="B7:B9">
    <cfRule type="cellIs" dxfId="7" priority="118" operator="greaterThanOrEqual">
      <formula>1</formula>
    </cfRule>
  </conditionalFormatting>
  <conditionalFormatting sqref="S7:S9">
    <cfRule type="cellIs" dxfId="6" priority="107" operator="equal">
      <formula>"VYHOVUJE"</formula>
    </cfRule>
  </conditionalFormatting>
  <conditionalFormatting sqref="S7:S9">
    <cfRule type="cellIs" dxfId="5" priority="106" operator="equal">
      <formula>"NEVYHOVUJE"</formula>
    </cfRule>
  </conditionalFormatting>
  <conditionalFormatting sqref="Q7:Q9 G7:G9">
    <cfRule type="containsBlanks" dxfId="4" priority="105">
      <formula>LEN(TRIM(G7))=0</formula>
    </cfRule>
  </conditionalFormatting>
  <conditionalFormatting sqref="Q7:Q9 G7:G9">
    <cfRule type="notContainsBlanks" dxfId="3" priority="104">
      <formula>LEN(TRIM(G7))&gt;0</formula>
    </cfRule>
  </conditionalFormatting>
  <conditionalFormatting sqref="Q7:Q9 G7:G9">
    <cfRule type="notContainsBlanks" dxfId="2" priority="103">
      <formula>LEN(TRIM(G7))&gt;0</formula>
    </cfRule>
  </conditionalFormatting>
  <conditionalFormatting sqref="G7:G9">
    <cfRule type="notContainsBlanks" dxfId="1" priority="83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2022-11-03T13:53:10Z</dcterms:modified>
</cp:coreProperties>
</file>